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6AEDEF2-42E1-4914-96FC-C76CC3C30FF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<sst xmlns="http://schemas.openxmlformats.org/spreadsheetml/2006/main" count="17409" uniqueCount="3096">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</sst>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1">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xf numFmtId="0" fontId="24" fillId="7" borderId="10" xfId="0" applyFont="1" applyFill="1" applyBorder="1" applyAlignment="1" applyProtection="1">
      <alignment horizontal="center" vertical="center" wrapText="1"/>
      <protection locked="0"/>
    </xf>
    <xf numFmtId="0" fontId="24" fillId="7" borderId="12" xfId="0" applyFont="1" applyFill="1" applyBorder="1" applyAlignment="1" applyProtection="1">
      <alignment horizontal="center" vertical="center" wrapText="1"/>
      <protection locked="0"/>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1414</v>
      </c>
      <c r="B10" s="156"/>
      <c r="C10" s="156"/>
      <c r="D10" s="150" t="str">
        <f>VLOOKUP(A10,'Listado Total'!B6:R586,7,0)</f>
        <v>Técnico/a 2</v>
      </c>
      <c r="E10" s="150"/>
      <c r="F10" s="150"/>
      <c r="G10" s="150" t="str">
        <f>VLOOKUP(A10,'Listado Total'!B6:R586,2,0)</f>
        <v>Analista Programador -NET</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5" customHeight="1" thickBot="1">
      <c r="A16" s="189" t="s">
        <v>890</v>
      </c>
      <c r="B16" s="190"/>
      <c r="C16" s="190"/>
      <c r="D16" s="190"/>
      <c r="E16" s="190"/>
      <c r="F16" s="190"/>
      <c r="G16" s="190"/>
      <c r="H16" s="190"/>
      <c r="I16" s="190"/>
      <c r="J16" s="190"/>
      <c r="K16" s="190"/>
      <c r="L16" s="191"/>
    </row>
    <row r="17" spans="1:12" ht="126.6" customHeight="1" thickTop="1" thickBot="1">
      <c r="A17" s="194" t="str">
        <f>VLOOKUP(A10,'Listado Total'!B6:R586,17,0)</f>
        <v>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209" t="s">
        <v>48</v>
      </c>
      <c r="F38" s="210"/>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Xd4VhOcqpUQe12O7qv1CTKY9VgDdraztfbP809ilk/9o3FFQqWsZTbGTAv1GhYNCDaL1N+1TzBP/snEDKpy2kA==" saltValue="MSfYXLoMgk6jeTyqBPGkt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2022-07-27T06:35:55Z</dcterms:modified>
</cp:coreProperties>
</file>